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cmoses/Downloads/"/>
    </mc:Choice>
  </mc:AlternateContent>
  <bookViews>
    <workbookView xWindow="0" yWindow="460" windowWidth="51200" windowHeight="26740"/>
  </bookViews>
  <sheets>
    <sheet name="Timesheets" sheetId="1" r:id="rId1"/>
  </sheets>
  <definedNames>
    <definedName name="_xlnm.Print_Area" localSheetId="0">Timesheets!$A$1:$K$34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7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G16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G29" i="1"/>
  <c r="H8" i="1"/>
  <c r="F27" i="1"/>
  <c r="G27" i="1"/>
  <c r="K27" i="1"/>
  <c r="H27" i="1"/>
  <c r="F26" i="1"/>
  <c r="G26" i="1"/>
  <c r="K26" i="1"/>
  <c r="H26" i="1"/>
  <c r="F25" i="1"/>
  <c r="G25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F7" i="1"/>
  <c r="G7" i="1"/>
  <c r="K7" i="1"/>
  <c r="H7" i="1"/>
  <c r="F8" i="1"/>
  <c r="G8" i="1"/>
  <c r="K8" i="1"/>
  <c r="H29" i="1"/>
  <c r="I29" i="1"/>
  <c r="J29" i="1"/>
  <c r="K29" i="1"/>
  <c r="A24" i="1"/>
  <c r="A25" i="1"/>
  <c r="A26" i="1"/>
  <c r="A27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B10" i="1"/>
  <c r="B25" i="1"/>
  <c r="B26" i="1"/>
  <c r="B27" i="1"/>
  <c r="B24" i="1"/>
  <c r="A9" i="1"/>
  <c r="A8" i="1"/>
  <c r="A7" i="1"/>
  <c r="B8" i="1"/>
  <c r="B9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7" i="1"/>
</calcChain>
</file>

<file path=xl/sharedStrings.xml><?xml version="1.0" encoding="utf-8"?>
<sst xmlns="http://schemas.openxmlformats.org/spreadsheetml/2006/main" count="27" uniqueCount="23">
  <si>
    <t>Beacon Employee Time Sheet</t>
  </si>
  <si>
    <t xml:space="preserve">Name: </t>
  </si>
  <si>
    <t xml:space="preserve">Pay Period Ending: </t>
  </si>
  <si>
    <t xml:space="preserve">Cycle: </t>
  </si>
  <si>
    <t>9th - 24th</t>
  </si>
  <si>
    <t>/</t>
  </si>
  <si>
    <t>25th - 8th</t>
  </si>
  <si>
    <t>Date</t>
  </si>
  <si>
    <t>Day</t>
  </si>
  <si>
    <t>Start</t>
  </si>
  <si>
    <t>Finish</t>
  </si>
  <si>
    <t>Breaks</t>
  </si>
  <si>
    <t>Hours Worked</t>
  </si>
  <si>
    <t>Subtotal Hours</t>
  </si>
  <si>
    <t>Standard Work Hours</t>
  </si>
  <si>
    <t>Sick/ Vacation</t>
  </si>
  <si>
    <t>Holiday</t>
  </si>
  <si>
    <t>Overtime</t>
  </si>
  <si>
    <t>Standard</t>
  </si>
  <si>
    <t>Employee Signature:</t>
  </si>
  <si>
    <t>Date:</t>
  </si>
  <si>
    <t>Supervisor Signature: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</si>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</sst>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0"/>
      <name val="Calibri"/>
      <family val="2"/>
    </font>
    <font>
      <sz val="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</font>
    <font>
      <b/>
      <sz val="11"/>
      <color theme="1"/>
      <name val="Calibri"/>
      <scheme val="minor"/>
    </font>
    <font>
      <sz val="8"/>
      <color rgb="FF141414"/>
      <name val="Open Sans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6" tint="0.39994506668294322"/>
      </right>
      <top/>
      <bottom style="thin">
        <color theme="6" tint="-0.49998474074526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-0.499984740745262"/>
      </bottom>
      <diagonal/>
    </border>
    <border>
      <left style="thin">
        <color theme="6" tint="0.39994506668294322"/>
      </left>
      <right/>
      <top/>
      <bottom style="thin">
        <color theme="6" tint="-0.499984740745262"/>
      </bottom>
      <diagonal/>
    </border>
    <border>
      <left/>
      <right style="thin">
        <color theme="6" tint="0.3999450666829432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0.3999450666829432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0.39994506668294322"/>
      </left>
      <right/>
      <top style="thin">
        <color theme="6" tint="-0.499984740745262"/>
      </top>
      <bottom/>
      <diagonal/>
    </border>
    <border>
      <left style="medium">
        <color auto="1"/>
      </left>
      <right style="thin">
        <color theme="6" tint="0.3999450666829432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auto="1"/>
      </left>
      <right style="thin">
        <color theme="6" tint="0.39994506668294322"/>
      </right>
      <top style="thin">
        <color theme="6" tint="-0.499984740745262"/>
      </top>
      <bottom style="medium">
        <color auto="1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-0.499984740745262"/>
      </top>
      <bottom style="medium">
        <color auto="1"/>
      </bottom>
      <diagonal/>
    </border>
    <border>
      <left style="thin">
        <color theme="6" tint="0.39994506668294322"/>
      </left>
      <right/>
      <top style="thin">
        <color theme="6" tint="-0.499984740745262"/>
      </top>
      <bottom style="medium">
        <color auto="1"/>
      </bottom>
      <diagonal/>
    </border>
    <border>
      <left/>
      <right style="thin">
        <color theme="6" tint="0.39994506668294322"/>
      </right>
      <top style="thin">
        <color theme="6" tint="-0.499984740745262"/>
      </top>
      <bottom style="medium">
        <color auto="1"/>
      </bottom>
      <diagonal/>
    </border>
    <border>
      <left style="medium">
        <color auto="1"/>
      </left>
      <right style="thin">
        <color theme="6" tint="0.39994506668294322"/>
      </right>
      <top/>
      <bottom style="thin">
        <color theme="6" tint="-0.499984740745262"/>
      </bottom>
      <diagonal/>
    </border>
    <border>
      <left/>
      <right/>
      <top style="thin">
        <color auto="1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6" tint="0.39997558519241921"/>
      </left>
      <right style="thin">
        <color theme="6" tint="0.39994506668294322"/>
      </right>
      <top style="thin">
        <color auto="1"/>
      </top>
      <bottom style="thin">
        <color theme="6" tint="-0.499984740745262"/>
      </bottom>
      <diagonal/>
    </border>
    <border>
      <left style="thin">
        <color theme="6" tint="0.39997558519241921"/>
      </left>
      <right style="thin">
        <color theme="6" tint="0.3999450666829432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theme="6" tint="-0.499984740745262"/>
      </bottom>
      <diagonal/>
    </border>
    <border>
      <left style="thin">
        <color theme="1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1"/>
      </left>
      <right/>
      <top style="thin">
        <color theme="6" tint="-0.499984740745262"/>
      </top>
      <bottom style="medium">
        <color auto="1"/>
      </bottom>
      <diagonal/>
    </border>
    <border>
      <left/>
      <right style="thin">
        <color theme="6" tint="0.39997558519241921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0.39994506668294322"/>
      </left>
      <right style="thin">
        <color theme="1"/>
      </right>
      <top style="thin">
        <color auto="1"/>
      </top>
      <bottom style="thin">
        <color theme="6" tint="-0.499984740745262"/>
      </bottom>
      <diagonal/>
    </border>
    <border>
      <left style="thin">
        <color theme="6" tint="0.39994506668294322"/>
      </left>
      <right style="thin">
        <color theme="1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0.39994506668294322"/>
      </left>
      <right style="thin">
        <color theme="1"/>
      </right>
      <top style="thin">
        <color theme="6" tint="-0.499984740745262"/>
      </top>
      <bottom style="medium">
        <color auto="1"/>
      </bottom>
      <diagonal/>
    </border>
    <border>
      <left style="thin">
        <color theme="1"/>
      </left>
      <right/>
      <top style="thin">
        <color theme="6" tint="-0.499984740745262"/>
      </top>
      <bottom style="thin">
        <color theme="1"/>
      </bottom>
      <diagonal/>
    </border>
    <border>
      <left style="thin">
        <color theme="1"/>
      </left>
      <right/>
      <top/>
      <bottom style="thin">
        <color theme="6" tint="-0.499984740745262"/>
      </bottom>
      <diagonal/>
    </border>
    <border>
      <left/>
      <right style="medium">
        <color theme="1"/>
      </right>
      <top style="thin">
        <color auto="1"/>
      </top>
      <bottom style="thin">
        <color theme="6" tint="-0.499984740745262"/>
      </bottom>
      <diagonal/>
    </border>
    <border>
      <left/>
      <right style="medium">
        <color theme="1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0.39994506668294322"/>
      </left>
      <right style="thin">
        <color theme="6" tint="0.39997558519241921"/>
      </right>
      <top style="thin">
        <color auto="1"/>
      </top>
      <bottom style="thin">
        <color theme="6" tint="-0.499984740745262"/>
      </bottom>
      <diagonal/>
    </border>
    <border>
      <left style="thin">
        <color theme="6" tint="0.39997558519241921"/>
      </left>
      <right style="medium">
        <color theme="1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0.39994506668294322"/>
      </left>
      <right style="thin">
        <color theme="6" tint="0.39997558519241921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0.39997558519241921"/>
      </left>
      <right style="thin">
        <color theme="6" tint="0.39994506668294322"/>
      </right>
      <top style="thin">
        <color theme="6" tint="-0.499984740745262"/>
      </top>
      <bottom/>
      <diagonal/>
    </border>
    <border>
      <left style="thin">
        <color theme="6" tint="0.39997558519241921"/>
      </left>
      <right style="medium">
        <color theme="1"/>
      </right>
      <top style="thin">
        <color theme="6" tint="-0.499984740745262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theme="6" tint="0.39997558519241921"/>
      </left>
      <right/>
      <top/>
      <bottom style="medium">
        <color auto="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6" tint="0.39997558519241921"/>
      </left>
      <right style="medium">
        <color auto="1"/>
      </right>
      <top style="medium">
        <color theme="1"/>
      </top>
      <bottom style="medium">
        <color auto="1"/>
      </bottom>
      <diagonal/>
    </border>
    <border>
      <left style="medium">
        <color theme="1"/>
      </left>
      <right style="dashed">
        <color theme="1"/>
      </right>
      <top style="thin">
        <color theme="1"/>
      </top>
      <bottom style="thin">
        <color theme="6" tint="-0.499984740745262"/>
      </bottom>
      <diagonal/>
    </border>
    <border>
      <left style="medium">
        <color theme="1"/>
      </left>
      <right style="dashed">
        <color theme="1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1"/>
      </left>
      <right style="dashed">
        <color theme="1"/>
      </right>
      <top style="thin">
        <color theme="6" tint="-0.499984740745262"/>
      </top>
      <bottom style="medium">
        <color theme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 wrapText="1"/>
    </xf>
    <xf numFmtId="0" fontId="2" fillId="0" borderId="0" xfId="1" applyFont="1" applyAlignment="1" applyProtection="1"/>
    <xf numFmtId="0" fontId="2" fillId="0" borderId="0" xfId="1" applyFont="1" applyAlignment="1" applyProtection="1">
      <alignment wrapText="1"/>
    </xf>
    <xf numFmtId="0" fontId="7" fillId="0" borderId="0" xfId="1" applyFont="1" applyAlignment="1" applyProtection="1">
      <alignment horizontal="right"/>
    </xf>
    <xf numFmtId="164" fontId="3" fillId="0" borderId="0" xfId="1" applyNumberFormat="1" applyFont="1" applyBorder="1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  <xf numFmtId="20" fontId="0" fillId="0" borderId="0" xfId="0" applyNumberFormat="1" applyAlignment="1" applyProtection="1">
      <alignment horizontal="center"/>
    </xf>
    <xf numFmtId="14" fontId="4" fillId="0" borderId="0" xfId="0" applyNumberFormat="1" applyFont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20" fontId="4" fillId="0" borderId="0" xfId="0" applyNumberFormat="1" applyFont="1" applyBorder="1" applyAlignment="1" applyProtection="1">
      <alignment horizontal="center" wrapText="1"/>
    </xf>
    <xf numFmtId="22" fontId="0" fillId="0" borderId="0" xfId="0" applyNumberFormat="1" applyProtection="1"/>
    <xf numFmtId="20" fontId="0" fillId="0" borderId="0" xfId="0" applyNumberFormat="1" applyAlignment="1" applyProtection="1">
      <alignment horizont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wrapText="1"/>
    </xf>
    <xf numFmtId="0" fontId="0" fillId="0" borderId="0" xfId="0" applyAlignment="1" applyProtection="1"/>
    <xf numFmtId="14" fontId="0" fillId="0" borderId="0" xfId="0" applyNumberFormat="1" applyAlignment="1" applyProtection="1"/>
    <xf numFmtId="0" fontId="4" fillId="0" borderId="0" xfId="0" applyFont="1" applyProtection="1"/>
    <xf numFmtId="14" fontId="4" fillId="0" borderId="0" xfId="0" applyNumberFormat="1" applyFont="1" applyProtection="1"/>
    <xf numFmtId="14" fontId="9" fillId="0" borderId="0" xfId="0" applyNumberFormat="1" applyFont="1" applyProtection="1"/>
    <xf numFmtId="20" fontId="4" fillId="0" borderId="0" xfId="0" applyNumberFormat="1" applyFont="1" applyAlignment="1" applyProtection="1">
      <alignment horizontal="center"/>
    </xf>
    <xf numFmtId="20" fontId="4" fillId="0" borderId="0" xfId="0" applyNumberFormat="1" applyFont="1" applyAlignment="1" applyProtection="1">
      <alignment horizontal="center" wrapText="1"/>
    </xf>
    <xf numFmtId="2" fontId="4" fillId="0" borderId="0" xfId="0" applyNumberFormat="1" applyFont="1" applyProtection="1"/>
    <xf numFmtId="2" fontId="4" fillId="0" borderId="0" xfId="0" applyNumberFormat="1" applyFont="1" applyBorder="1" applyAlignment="1" applyProtection="1">
      <alignment wrapText="1"/>
    </xf>
    <xf numFmtId="2" fontId="4" fillId="0" borderId="0" xfId="0" applyNumberFormat="1" applyFont="1" applyBorder="1" applyProtection="1"/>
    <xf numFmtId="2" fontId="4" fillId="0" borderId="1" xfId="0" applyNumberFormat="1" applyFont="1" applyBorder="1" applyAlignment="1" applyProtection="1">
      <alignment horizontal="center"/>
    </xf>
    <xf numFmtId="20" fontId="0" fillId="0" borderId="1" xfId="0" applyNumberFormat="1" applyBorder="1" applyAlignment="1" applyProtection="1">
      <alignment horizontal="center" wrapText="1"/>
    </xf>
    <xf numFmtId="2" fontId="0" fillId="0" borderId="1" xfId="0" applyNumberFormat="1" applyBorder="1" applyProtection="1"/>
    <xf numFmtId="2" fontId="4" fillId="0" borderId="0" xfId="0" applyNumberFormat="1" applyFont="1" applyAlignment="1" applyProtection="1">
      <alignment wrapText="1"/>
    </xf>
    <xf numFmtId="2" fontId="4" fillId="0" borderId="0" xfId="0" applyNumberFormat="1" applyFont="1" applyAlignment="1" applyProtection="1">
      <alignment horizontal="right"/>
    </xf>
    <xf numFmtId="14" fontId="4" fillId="0" borderId="0" xfId="0" applyNumberFormat="1" applyFont="1" applyBorder="1" applyProtection="1"/>
    <xf numFmtId="0" fontId="4" fillId="0" borderId="0" xfId="0" applyFont="1" applyBorder="1" applyProtection="1"/>
    <xf numFmtId="20" fontId="4" fillId="0" borderId="0" xfId="0" applyNumberFormat="1" applyFont="1" applyBorder="1" applyAlignment="1" applyProtection="1">
      <alignment horizontal="center"/>
    </xf>
    <xf numFmtId="2" fontId="0" fillId="0" borderId="0" xfId="0" applyNumberFormat="1" applyAlignment="1" applyProtection="1">
      <alignment horizontal="right"/>
    </xf>
    <xf numFmtId="20" fontId="4" fillId="0" borderId="0" xfId="0" applyNumberFormat="1" applyFont="1" applyAlignment="1" applyProtection="1">
      <alignment horizontal="right" wrapText="1"/>
    </xf>
    <xf numFmtId="0" fontId="0" fillId="0" borderId="1" xfId="0" applyBorder="1" applyProtection="1"/>
    <xf numFmtId="0" fontId="4" fillId="0" borderId="0" xfId="0" applyNumberFormat="1" applyFont="1" applyProtection="1"/>
    <xf numFmtId="164" fontId="3" fillId="0" borderId="0" xfId="1" applyNumberFormat="1" applyFont="1" applyFill="1" applyBorder="1" applyAlignment="1" applyProtection="1">
      <alignment horizontal="center"/>
    </xf>
    <xf numFmtId="2" fontId="5" fillId="0" borderId="0" xfId="0" applyNumberFormat="1" applyFont="1" applyBorder="1" applyAlignment="1" applyProtection="1">
      <alignment horizontal="right"/>
    </xf>
    <xf numFmtId="20" fontId="4" fillId="2" borderId="7" xfId="0" applyNumberFormat="1" applyFont="1" applyFill="1" applyBorder="1" applyAlignment="1" applyProtection="1">
      <alignment horizontal="center"/>
      <protection locked="0"/>
    </xf>
    <xf numFmtId="20" fontId="4" fillId="2" borderId="10" xfId="0" applyNumberFormat="1" applyFont="1" applyFill="1" applyBorder="1" applyAlignment="1" applyProtection="1">
      <alignment horizontal="center"/>
      <protection locked="0"/>
    </xf>
    <xf numFmtId="14" fontId="4" fillId="2" borderId="13" xfId="0" applyNumberFormat="1" applyFont="1" applyFill="1" applyBorder="1" applyProtection="1"/>
    <xf numFmtId="14" fontId="4" fillId="2" borderId="14" xfId="0" applyNumberFormat="1" applyFont="1" applyFill="1" applyBorder="1" applyProtection="1"/>
    <xf numFmtId="20" fontId="4" fillId="2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14" fontId="4" fillId="2" borderId="18" xfId="0" applyNumberFormat="1" applyFont="1" applyFill="1" applyBorder="1" applyProtection="1"/>
    <xf numFmtId="14" fontId="10" fillId="4" borderId="2" xfId="0" applyNumberFormat="1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20" fontId="10" fillId="4" borderId="4" xfId="0" applyNumberFormat="1" applyFont="1" applyFill="1" applyBorder="1" applyAlignment="1" applyProtection="1">
      <alignment horizontal="center" vertical="center" wrapText="1"/>
    </xf>
    <xf numFmtId="2" fontId="4" fillId="2" borderId="9" xfId="0" applyNumberFormat="1" applyFont="1" applyFill="1" applyBorder="1" applyAlignment="1" applyProtection="1">
      <alignment wrapText="1"/>
      <protection locked="0"/>
    </xf>
    <xf numFmtId="2" fontId="4" fillId="2" borderId="22" xfId="0" applyNumberFormat="1" applyFont="1" applyFill="1" applyBorder="1" applyAlignment="1" applyProtection="1">
      <alignment wrapText="1"/>
      <protection locked="0"/>
    </xf>
    <xf numFmtId="2" fontId="4" fillId="2" borderId="23" xfId="0" applyNumberFormat="1" applyFont="1" applyFill="1" applyBorder="1" applyAlignment="1" applyProtection="1">
      <alignment wrapText="1"/>
      <protection locked="0"/>
    </xf>
    <xf numFmtId="2" fontId="10" fillId="3" borderId="4" xfId="0" applyNumberFormat="1" applyFont="1" applyFill="1" applyBorder="1" applyAlignment="1" applyProtection="1">
      <alignment horizontal="center" vertical="center" wrapText="1"/>
    </xf>
    <xf numFmtId="2" fontId="4" fillId="2" borderId="11" xfId="0" applyNumberFormat="1" applyFont="1" applyFill="1" applyBorder="1" applyAlignment="1" applyProtection="1">
      <alignment wrapText="1"/>
      <protection locked="0"/>
    </xf>
    <xf numFmtId="20" fontId="4" fillId="2" borderId="8" xfId="0" applyNumberFormat="1" applyFont="1" applyFill="1" applyBorder="1" applyAlignment="1" applyProtection="1">
      <alignment horizontal="center"/>
      <protection locked="0"/>
    </xf>
    <xf numFmtId="20" fontId="4" fillId="2" borderId="11" xfId="0" applyNumberFormat="1" applyFont="1" applyFill="1" applyBorder="1" applyAlignment="1" applyProtection="1">
      <alignment horizontal="center"/>
      <protection locked="0"/>
    </xf>
    <xf numFmtId="20" fontId="4" fillId="2" borderId="16" xfId="0" applyNumberFormat="1" applyFont="1" applyFill="1" applyBorder="1" applyAlignment="1" applyProtection="1">
      <alignment horizontal="center"/>
      <protection locked="0"/>
    </xf>
    <xf numFmtId="2" fontId="10" fillId="3" borderId="24" xfId="0" applyNumberFormat="1" applyFont="1" applyFill="1" applyBorder="1" applyAlignment="1" applyProtection="1">
      <alignment horizontal="center" vertical="center" wrapText="1"/>
    </xf>
    <xf numFmtId="2" fontId="10" fillId="3" borderId="5" xfId="0" applyNumberFormat="1" applyFont="1" applyFill="1" applyBorder="1" applyAlignment="1" applyProtection="1">
      <alignment horizontal="center" vertical="center" wrapText="1"/>
    </xf>
    <xf numFmtId="2" fontId="10" fillId="3" borderId="26" xfId="0" applyNumberFormat="1" applyFont="1" applyFill="1" applyBorder="1" applyAlignment="1" applyProtection="1">
      <alignment horizontal="center" vertical="center"/>
    </xf>
    <xf numFmtId="20" fontId="4" fillId="2" borderId="27" xfId="0" applyNumberFormat="1" applyFont="1" applyFill="1" applyBorder="1" applyAlignment="1" applyProtection="1">
      <alignment horizontal="center" wrapText="1"/>
    </xf>
    <xf numFmtId="20" fontId="4" fillId="2" borderId="28" xfId="0" applyNumberFormat="1" applyFont="1" applyFill="1" applyBorder="1" applyAlignment="1" applyProtection="1">
      <alignment horizontal="center" wrapText="1"/>
    </xf>
    <xf numFmtId="20" fontId="4" fillId="2" borderId="29" xfId="0" applyNumberFormat="1" applyFont="1" applyFill="1" applyBorder="1" applyAlignment="1" applyProtection="1">
      <alignment horizontal="center" wrapText="1"/>
    </xf>
    <xf numFmtId="2" fontId="4" fillId="2" borderId="19" xfId="0" applyNumberFormat="1" applyFont="1" applyFill="1" applyBorder="1" applyProtection="1"/>
    <xf numFmtId="2" fontId="4" fillId="2" borderId="20" xfId="0" applyNumberFormat="1" applyFont="1" applyFill="1" applyBorder="1" applyProtection="1"/>
    <xf numFmtId="2" fontId="4" fillId="2" borderId="30" xfId="0" applyNumberFormat="1" applyFont="1" applyFill="1" applyBorder="1" applyProtection="1"/>
    <xf numFmtId="20" fontId="4" fillId="2" borderId="6" xfId="0" applyNumberFormat="1" applyFont="1" applyFill="1" applyBorder="1" applyAlignment="1" applyProtection="1">
      <alignment horizontal="center"/>
      <protection locked="0"/>
    </xf>
    <xf numFmtId="20" fontId="4" fillId="2" borderId="9" xfId="0" applyNumberFormat="1" applyFont="1" applyFill="1" applyBorder="1" applyAlignment="1" applyProtection="1">
      <alignment horizontal="center"/>
      <protection locked="0"/>
    </xf>
    <xf numFmtId="2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20" fontId="4" fillId="2" borderId="34" xfId="0" applyNumberFormat="1" applyFont="1" applyFill="1" applyBorder="1" applyAlignment="1" applyProtection="1">
      <alignment horizontal="center" wrapText="1"/>
    </xf>
    <xf numFmtId="20" fontId="4" fillId="2" borderId="35" xfId="0" applyNumberFormat="1" applyFont="1" applyFill="1" applyBorder="1" applyAlignment="1" applyProtection="1">
      <alignment horizontal="center" wrapText="1"/>
    </xf>
    <xf numFmtId="20" fontId="10" fillId="5" borderId="3" xfId="0" applyNumberFormat="1" applyFont="1" applyFill="1" applyBorder="1" applyAlignment="1" applyProtection="1">
      <alignment horizontal="center" vertical="center"/>
    </xf>
    <xf numFmtId="2" fontId="4" fillId="2" borderId="36" xfId="0" applyNumberFormat="1" applyFont="1" applyFill="1" applyBorder="1" applyProtection="1"/>
    <xf numFmtId="2" fontId="4" fillId="2" borderId="37" xfId="0" applyNumberFormat="1" applyFont="1" applyFill="1" applyBorder="1" applyProtection="1"/>
    <xf numFmtId="2" fontId="4" fillId="2" borderId="38" xfId="0" applyNumberFormat="1" applyFont="1" applyFill="1" applyBorder="1" applyAlignment="1" applyProtection="1">
      <alignment wrapText="1"/>
      <protection locked="0"/>
    </xf>
    <xf numFmtId="2" fontId="4" fillId="2" borderId="39" xfId="0" applyNumberFormat="1" applyFont="1" applyFill="1" applyBorder="1" applyProtection="1"/>
    <xf numFmtId="2" fontId="4" fillId="2" borderId="40" xfId="0" applyNumberFormat="1" applyFont="1" applyFill="1" applyBorder="1" applyAlignment="1" applyProtection="1">
      <alignment wrapText="1"/>
      <protection locked="0"/>
    </xf>
    <xf numFmtId="2" fontId="4" fillId="2" borderId="41" xfId="0" applyNumberFormat="1" applyFont="1" applyFill="1" applyBorder="1" applyProtection="1"/>
    <xf numFmtId="2" fontId="4" fillId="2" borderId="42" xfId="0" applyNumberFormat="1" applyFont="1" applyFill="1" applyBorder="1" applyAlignment="1" applyProtection="1">
      <alignment wrapText="1"/>
      <protection locked="0"/>
    </xf>
    <xf numFmtId="2" fontId="4" fillId="2" borderId="12" xfId="0" applyNumberFormat="1" applyFont="1" applyFill="1" applyBorder="1" applyAlignment="1" applyProtection="1">
      <alignment wrapText="1"/>
      <protection locked="0"/>
    </xf>
    <xf numFmtId="2" fontId="4" fillId="2" borderId="43" xfId="0" applyNumberFormat="1" applyFont="1" applyFill="1" applyBorder="1" applyProtection="1"/>
    <xf numFmtId="2" fontId="11" fillId="3" borderId="47" xfId="0" applyNumberFormat="1" applyFont="1" applyFill="1" applyBorder="1" applyAlignment="1" applyProtection="1">
      <alignment horizontal="center" vertical="center" wrapText="1"/>
    </xf>
    <xf numFmtId="2" fontId="11" fillId="3" borderId="48" xfId="0" applyNumberFormat="1" applyFont="1" applyFill="1" applyBorder="1" applyAlignment="1" applyProtection="1">
      <alignment horizontal="center" vertical="center" wrapText="1"/>
    </xf>
    <xf numFmtId="2" fontId="4" fillId="0" borderId="44" xfId="0" applyNumberFormat="1" applyFont="1" applyBorder="1" applyAlignment="1" applyProtection="1">
      <alignment horizontal="center"/>
    </xf>
    <xf numFmtId="2" fontId="4" fillId="0" borderId="45" xfId="0" applyNumberFormat="1" applyFont="1" applyBorder="1" applyAlignment="1" applyProtection="1">
      <alignment horizontal="center"/>
    </xf>
    <xf numFmtId="2" fontId="4" fillId="0" borderId="46" xfId="0" applyNumberFormat="1" applyFont="1" applyBorder="1" applyAlignment="1" applyProtection="1">
      <alignment horizontal="center"/>
    </xf>
    <xf numFmtId="0" fontId="0" fillId="0" borderId="0" xfId="0" applyBorder="1" applyProtection="1"/>
    <xf numFmtId="0" fontId="8" fillId="0" borderId="2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center" wrapText="1"/>
    </xf>
    <xf numFmtId="164" fontId="3" fillId="0" borderId="1" xfId="1" applyNumberFormat="1" applyFont="1" applyBorder="1" applyAlignment="1" applyProtection="1">
      <alignment horizontal="center"/>
    </xf>
    <xf numFmtId="2" fontId="10" fillId="6" borderId="25" xfId="0" applyNumberFormat="1" applyFont="1" applyFill="1" applyBorder="1" applyAlignment="1" applyProtection="1">
      <alignment horizontal="center" vertical="center" wrapText="1"/>
    </xf>
    <xf numFmtId="2" fontId="11" fillId="3" borderId="49" xfId="0" applyNumberFormat="1" applyFont="1" applyFill="1" applyBorder="1" applyAlignment="1" applyProtection="1">
      <alignment horizontal="center" vertical="center" wrapText="1"/>
    </xf>
    <xf numFmtId="2" fontId="10" fillId="7" borderId="50" xfId="0" applyNumberFormat="1" applyFont="1" applyFill="1" applyBorder="1" applyAlignment="1" applyProtection="1">
      <alignment horizontal="center"/>
    </xf>
    <xf numFmtId="2" fontId="4" fillId="0" borderId="51" xfId="0" applyNumberFormat="1" applyFont="1" applyBorder="1" applyAlignment="1" applyProtection="1">
      <alignment horizontal="center"/>
    </xf>
    <xf numFmtId="2" fontId="4" fillId="2" borderId="52" xfId="0" applyNumberFormat="1" applyFont="1" applyFill="1" applyBorder="1" applyAlignment="1" applyProtection="1">
      <alignment horizontal="center"/>
    </xf>
    <xf numFmtId="2" fontId="4" fillId="2" borderId="53" xfId="0" applyNumberFormat="1" applyFont="1" applyFill="1" applyBorder="1" applyAlignment="1" applyProtection="1">
      <alignment horizontal="center"/>
    </xf>
    <xf numFmtId="2" fontId="4" fillId="2" borderId="54" xfId="0" applyNumberFormat="1" applyFont="1" applyFill="1" applyBorder="1" applyAlignment="1" applyProtection="1">
      <alignment horizontal="center"/>
    </xf>
    <xf numFmtId="2" fontId="4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"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>
          <bgColor theme="4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36"/>
  <sheetViews>
    <sheetView tabSelected="1" zoomScale="120" zoomScaleNormal="120" zoomScalePageLayoutView="120" workbookViewId="0">
      <selection activeCell="B30" sqref="B30"/>
    </sheetView>
  </sheetViews>
  <sheetFormatPr baseColWidth="10" defaultColWidth="8.83203125" defaultRowHeight="15" x14ac:dyDescent="0.2"/>
  <cols>
    <col min="1" max="1" width="7.5" style="8" customWidth="1"/>
    <col min="2" max="2" width="12.6640625" style="7" customWidth="1"/>
    <col min="3" max="5" width="8.33203125" style="9" customWidth="1"/>
    <col min="6" max="6" width="9.83203125" style="14" customWidth="1"/>
    <col min="7" max="7" width="8.6640625" style="15" customWidth="1"/>
    <col min="8" max="8" width="8.33203125" style="15" customWidth="1"/>
    <col min="9" max="9" width="8.33203125" style="16" customWidth="1"/>
    <col min="10" max="10" width="9.5" style="16" customWidth="1"/>
    <col min="11" max="11" width="9.83203125" style="15" customWidth="1"/>
    <col min="12" max="12" width="8.83203125" style="7"/>
    <col min="13" max="13" width="10.83203125" style="7" bestFit="1" customWidth="1"/>
    <col min="14" max="14" width="11.83203125" style="7" bestFit="1" customWidth="1"/>
    <col min="15" max="15" width="10.6640625" style="7" bestFit="1" customWidth="1"/>
    <col min="16" max="16384" width="8.83203125" style="7"/>
  </cols>
  <sheetData>
    <row r="1" spans="1:15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5" ht="15" customHeight="1" x14ac:dyDescent="0.2">
      <c r="D2" s="1"/>
      <c r="E2" s="1"/>
      <c r="F2" s="2"/>
      <c r="G2" s="3"/>
      <c r="H2" s="3"/>
      <c r="I2" s="4"/>
      <c r="J2" s="4"/>
      <c r="K2" s="3"/>
    </row>
    <row r="3" spans="1:15" x14ac:dyDescent="0.2">
      <c r="A3" s="10" t="s">
        <v>1</v>
      </c>
      <c r="B3" s="93"/>
      <c r="C3" s="93"/>
      <c r="D3" s="93"/>
      <c r="E3" s="11"/>
      <c r="F3" s="12"/>
      <c r="G3" s="46"/>
      <c r="H3" s="5" t="s">
        <v>2</v>
      </c>
      <c r="I3" s="95">
        <v>42712</v>
      </c>
      <c r="J3" s="95"/>
      <c r="K3" s="95"/>
      <c r="N3" s="13"/>
    </row>
    <row r="4" spans="1:15" x14ac:dyDescent="0.2">
      <c r="A4" s="10"/>
      <c r="B4" s="11"/>
      <c r="C4" s="11"/>
      <c r="D4" s="11"/>
      <c r="E4" s="11"/>
      <c r="F4" s="12"/>
      <c r="G4" s="7"/>
      <c r="H4" s="5" t="s">
        <v>3</v>
      </c>
      <c r="I4" s="39" t="s">
        <v>4</v>
      </c>
      <c r="J4" s="6" t="s">
        <v>5</v>
      </c>
      <c r="K4" s="103" t="s">
        <v>6</v>
      </c>
      <c r="M4" s="13"/>
      <c r="N4" s="13"/>
    </row>
    <row r="5" spans="1:15" ht="12.75" customHeight="1" thickBot="1" x14ac:dyDescent="0.25"/>
    <row r="6" spans="1:15" s="17" customFormat="1" ht="36" x14ac:dyDescent="0.2">
      <c r="A6" s="48" t="s">
        <v>7</v>
      </c>
      <c r="B6" s="49" t="s">
        <v>8</v>
      </c>
      <c r="C6" s="76" t="s">
        <v>9</v>
      </c>
      <c r="D6" s="76" t="s">
        <v>10</v>
      </c>
      <c r="E6" s="76" t="s">
        <v>11</v>
      </c>
      <c r="F6" s="50" t="s">
        <v>12</v>
      </c>
      <c r="G6" s="96" t="s">
        <v>13</v>
      </c>
      <c r="H6" s="59" t="s">
        <v>14</v>
      </c>
      <c r="I6" s="60" t="s">
        <v>15</v>
      </c>
      <c r="J6" s="54" t="s">
        <v>16</v>
      </c>
      <c r="K6" s="61" t="s">
        <v>17</v>
      </c>
      <c r="M6" s="18"/>
    </row>
    <row r="7" spans="1:15" s="19" customFormat="1" ht="14.25" customHeight="1" x14ac:dyDescent="0.2">
      <c r="A7" s="47">
        <f t="shared" ref="A7:A23" si="0">A8-1</f>
        <v>42695</v>
      </c>
      <c r="B7" s="71" t="str">
        <f>TEXT(A7,"dddd")</f>
        <v>Monday</v>
      </c>
      <c r="C7" s="68"/>
      <c r="D7" s="41"/>
      <c r="E7" s="56"/>
      <c r="F7" s="62">
        <f t="shared" ref="F7:F13" si="1">(D7-C7)-E7</f>
        <v>0</v>
      </c>
      <c r="G7" s="100">
        <f>F7*24+I7+J7</f>
        <v>0</v>
      </c>
      <c r="H7" s="65">
        <f>(F7*24)-K7</f>
        <v>0</v>
      </c>
      <c r="I7" s="52"/>
      <c r="J7" s="79"/>
      <c r="K7" s="77">
        <f>IF(G7-8&gt;N69,G7-8,0)</f>
        <v>0</v>
      </c>
      <c r="M7" s="38"/>
      <c r="N7" s="20"/>
      <c r="O7" s="21"/>
    </row>
    <row r="8" spans="1:15" s="19" customFormat="1" ht="14.25" customHeight="1" x14ac:dyDescent="0.2">
      <c r="A8" s="43">
        <f t="shared" si="0"/>
        <v>42696</v>
      </c>
      <c r="B8" s="72" t="str">
        <f t="shared" ref="B8:B27" si="2">TEXT(A8,"dddd")</f>
        <v>Tuesday</v>
      </c>
      <c r="C8" s="69"/>
      <c r="D8" s="42"/>
      <c r="E8" s="57"/>
      <c r="F8" s="74">
        <f t="shared" si="1"/>
        <v>0</v>
      </c>
      <c r="G8" s="101">
        <f>F8*24+I8+J8</f>
        <v>0</v>
      </c>
      <c r="H8" s="66">
        <f>(F8*24)-K8</f>
        <v>0</v>
      </c>
      <c r="I8" s="53"/>
      <c r="J8" s="55"/>
      <c r="K8" s="80">
        <f>IF(G8-8&gt;0,G8-8,0)</f>
        <v>0</v>
      </c>
      <c r="O8" s="21"/>
    </row>
    <row r="9" spans="1:15" s="19" customFormat="1" ht="14.25" customHeight="1" x14ac:dyDescent="0.2">
      <c r="A9" s="43">
        <f t="shared" si="0"/>
        <v>42697</v>
      </c>
      <c r="B9" s="72" t="str">
        <f t="shared" si="2"/>
        <v>Wednesday</v>
      </c>
      <c r="C9" s="69"/>
      <c r="D9" s="42"/>
      <c r="E9" s="57"/>
      <c r="F9" s="75">
        <f t="shared" si="1"/>
        <v>0</v>
      </c>
      <c r="G9" s="101">
        <f>F9*24+I9+J9</f>
        <v>0</v>
      </c>
      <c r="H9" s="66">
        <f>(F9*24)-K9</f>
        <v>0</v>
      </c>
      <c r="I9" s="53"/>
      <c r="J9" s="55"/>
      <c r="K9" s="80">
        <f>IF(G9-8&gt;0,G9-8,0)</f>
        <v>0</v>
      </c>
      <c r="O9" s="21"/>
    </row>
    <row r="10" spans="1:15" s="19" customFormat="1" ht="14.25" customHeight="1" x14ac:dyDescent="0.2">
      <c r="A10" s="43">
        <f t="shared" si="0"/>
        <v>42698</v>
      </c>
      <c r="B10" s="72" t="str">
        <f t="shared" si="2"/>
        <v>Thursday</v>
      </c>
      <c r="C10" s="69"/>
      <c r="D10" s="42"/>
      <c r="E10" s="57"/>
      <c r="F10" s="63">
        <f t="shared" si="1"/>
        <v>0</v>
      </c>
      <c r="G10" s="101">
        <f>F10*24+I10+J10</f>
        <v>0</v>
      </c>
      <c r="H10" s="66">
        <f>(F10*24)-K10</f>
        <v>0</v>
      </c>
      <c r="I10" s="53"/>
      <c r="J10" s="81"/>
      <c r="K10" s="78">
        <f>IF(G10-8&gt;0,G10-8,0)</f>
        <v>0</v>
      </c>
      <c r="O10" s="21"/>
    </row>
    <row r="11" spans="1:15" s="19" customFormat="1" ht="14.25" customHeight="1" x14ac:dyDescent="0.2">
      <c r="A11" s="43">
        <f t="shared" si="0"/>
        <v>42699</v>
      </c>
      <c r="B11" s="72" t="str">
        <f t="shared" si="2"/>
        <v>Friday</v>
      </c>
      <c r="C11" s="69"/>
      <c r="D11" s="42"/>
      <c r="E11" s="57"/>
      <c r="F11" s="63">
        <f t="shared" si="1"/>
        <v>0</v>
      </c>
      <c r="G11" s="101">
        <f>F11*24+I11+J11</f>
        <v>0</v>
      </c>
      <c r="H11" s="66">
        <f>(F11*24)-K11</f>
        <v>0</v>
      </c>
      <c r="I11" s="53"/>
      <c r="J11" s="55"/>
      <c r="K11" s="80">
        <f>IF(G11-8&gt;0,G11-8,0)</f>
        <v>0</v>
      </c>
      <c r="O11" s="21"/>
    </row>
    <row r="12" spans="1:15" s="19" customFormat="1" ht="14.25" customHeight="1" x14ac:dyDescent="0.2">
      <c r="A12" s="43">
        <f t="shared" si="0"/>
        <v>42700</v>
      </c>
      <c r="B12" s="72" t="str">
        <f t="shared" si="2"/>
        <v>Saturday</v>
      </c>
      <c r="C12" s="69"/>
      <c r="D12" s="42"/>
      <c r="E12" s="57"/>
      <c r="F12" s="63">
        <f t="shared" si="1"/>
        <v>0</v>
      </c>
      <c r="G12" s="101">
        <f>F12*24+I12+J12</f>
        <v>0</v>
      </c>
      <c r="H12" s="66">
        <f>(F12*24)-K12</f>
        <v>0</v>
      </c>
      <c r="I12" s="53"/>
      <c r="J12" s="55"/>
      <c r="K12" s="80">
        <f>IF(G12-8&gt;0,G12-8,0)</f>
        <v>0</v>
      </c>
      <c r="O12" s="21"/>
    </row>
    <row r="13" spans="1:15" s="19" customFormat="1" ht="14.25" customHeight="1" x14ac:dyDescent="0.2">
      <c r="A13" s="43">
        <f t="shared" si="0"/>
        <v>42701</v>
      </c>
      <c r="B13" s="72" t="str">
        <f t="shared" si="2"/>
        <v>Sunday</v>
      </c>
      <c r="C13" s="69"/>
      <c r="D13" s="42"/>
      <c r="E13" s="57"/>
      <c r="F13" s="63">
        <f t="shared" si="1"/>
        <v>0</v>
      </c>
      <c r="G13" s="101">
        <f>F13*24+I13+J13</f>
        <v>0</v>
      </c>
      <c r="H13" s="66">
        <f>(F13*24)-K13</f>
        <v>0</v>
      </c>
      <c r="I13" s="53"/>
      <c r="J13" s="81"/>
      <c r="K13" s="78">
        <f>IF(G13-8&gt;0,G13-8,0)</f>
        <v>0</v>
      </c>
      <c r="O13" s="21"/>
    </row>
    <row r="14" spans="1:15" s="19" customFormat="1" ht="14.25" customHeight="1" x14ac:dyDescent="0.2">
      <c r="A14" s="43">
        <f t="shared" si="0"/>
        <v>42702</v>
      </c>
      <c r="B14" s="72" t="str">
        <f t="shared" si="2"/>
        <v>Monday</v>
      </c>
      <c r="C14" s="69"/>
      <c r="D14" s="42"/>
      <c r="E14" s="57"/>
      <c r="F14" s="63">
        <f t="shared" ref="F14:F20" si="3">(D14-C14)-E14</f>
        <v>0</v>
      </c>
      <c r="G14" s="101">
        <f>F14*24+I14+J14</f>
        <v>0</v>
      </c>
      <c r="H14" s="66">
        <f>(F14*24)-K14</f>
        <v>0</v>
      </c>
      <c r="I14" s="53"/>
      <c r="J14" s="55"/>
      <c r="K14" s="80">
        <f>IF(G14-8&gt;0,G14-8,0)</f>
        <v>0</v>
      </c>
      <c r="O14" s="21"/>
    </row>
    <row r="15" spans="1:15" s="19" customFormat="1" ht="14.25" customHeight="1" x14ac:dyDescent="0.2">
      <c r="A15" s="43">
        <f t="shared" si="0"/>
        <v>42703</v>
      </c>
      <c r="B15" s="72" t="str">
        <f t="shared" si="2"/>
        <v>Tuesday</v>
      </c>
      <c r="C15" s="69"/>
      <c r="D15" s="42"/>
      <c r="E15" s="57"/>
      <c r="F15" s="63">
        <f t="shared" si="3"/>
        <v>0</v>
      </c>
      <c r="G15" s="101">
        <f>F15*24+I15+J15</f>
        <v>0</v>
      </c>
      <c r="H15" s="67">
        <f>(F15*24)-K15</f>
        <v>0</v>
      </c>
      <c r="I15" s="51"/>
      <c r="J15" s="55"/>
      <c r="K15" s="80">
        <f>IF(G15-8&gt;0,G15-8,0)</f>
        <v>0</v>
      </c>
      <c r="O15" s="21"/>
    </row>
    <row r="16" spans="1:15" s="19" customFormat="1" ht="14.25" customHeight="1" x14ac:dyDescent="0.2">
      <c r="A16" s="43">
        <f t="shared" si="0"/>
        <v>42704</v>
      </c>
      <c r="B16" s="72" t="str">
        <f t="shared" si="2"/>
        <v>Wednesday</v>
      </c>
      <c r="C16" s="69"/>
      <c r="D16" s="42"/>
      <c r="E16" s="57"/>
      <c r="F16" s="63">
        <f>(D16-C16)-E16</f>
        <v>0</v>
      </c>
      <c r="G16" s="101">
        <f>F16*24+I16+J16</f>
        <v>0</v>
      </c>
      <c r="H16" s="66">
        <f>(F16*24)-K16</f>
        <v>0</v>
      </c>
      <c r="I16" s="53"/>
      <c r="J16" s="55"/>
      <c r="K16" s="80">
        <f>IF(G16-8&gt;0,G16-8,0)</f>
        <v>0</v>
      </c>
      <c r="O16" s="21"/>
    </row>
    <row r="17" spans="1:23" s="19" customFormat="1" ht="14.25" customHeight="1" x14ac:dyDescent="0.2">
      <c r="A17" s="43">
        <f t="shared" si="0"/>
        <v>42705</v>
      </c>
      <c r="B17" s="72" t="str">
        <f t="shared" si="2"/>
        <v>Thursday</v>
      </c>
      <c r="C17" s="69"/>
      <c r="D17" s="42"/>
      <c r="E17" s="57"/>
      <c r="F17" s="63">
        <f>(D17-C17)-E17</f>
        <v>0</v>
      </c>
      <c r="G17" s="101">
        <f>F17*24+I17+J17</f>
        <v>0</v>
      </c>
      <c r="H17" s="66">
        <f>(F17*24)-K17</f>
        <v>0</v>
      </c>
      <c r="I17" s="53"/>
      <c r="J17" s="81"/>
      <c r="K17" s="78">
        <f>IF(G17-8&gt;0,G17-8,0)</f>
        <v>0</v>
      </c>
      <c r="O17" s="21"/>
    </row>
    <row r="18" spans="1:23" s="19" customFormat="1" ht="14.25" customHeight="1" x14ac:dyDescent="0.2">
      <c r="A18" s="43">
        <f t="shared" si="0"/>
        <v>42706</v>
      </c>
      <c r="B18" s="72" t="str">
        <f t="shared" si="2"/>
        <v>Friday</v>
      </c>
      <c r="C18" s="69"/>
      <c r="D18" s="42"/>
      <c r="E18" s="57"/>
      <c r="F18" s="63">
        <f>(D18-C18)-E18</f>
        <v>0</v>
      </c>
      <c r="G18" s="101">
        <f>F18*24+I18+J18</f>
        <v>0</v>
      </c>
      <c r="H18" s="66">
        <f>(F18*24)-K18</f>
        <v>0</v>
      </c>
      <c r="I18" s="53"/>
      <c r="J18" s="55"/>
      <c r="K18" s="80">
        <f>IF(G18-8&gt;0,G18-8,0)</f>
        <v>0</v>
      </c>
      <c r="O18" s="21"/>
    </row>
    <row r="19" spans="1:23" s="19" customFormat="1" ht="14.25" customHeight="1" x14ac:dyDescent="0.2">
      <c r="A19" s="43">
        <f t="shared" si="0"/>
        <v>42707</v>
      </c>
      <c r="B19" s="72" t="str">
        <f t="shared" si="2"/>
        <v>Saturday</v>
      </c>
      <c r="C19" s="69"/>
      <c r="D19" s="42"/>
      <c r="E19" s="57"/>
      <c r="F19" s="63">
        <f t="shared" si="3"/>
        <v>0</v>
      </c>
      <c r="G19" s="101">
        <f>F19*24+I19+J19</f>
        <v>0</v>
      </c>
      <c r="H19" s="66">
        <f>(F19*24)-K19</f>
        <v>0</v>
      </c>
      <c r="I19" s="53"/>
      <c r="J19" s="55"/>
      <c r="K19" s="80">
        <f>IF(G19-8&gt;0,G19-8,0)</f>
        <v>0</v>
      </c>
      <c r="O19" s="21"/>
    </row>
    <row r="20" spans="1:23" s="19" customFormat="1" ht="14.25" customHeight="1" x14ac:dyDescent="0.2">
      <c r="A20" s="43">
        <f t="shared" si="0"/>
        <v>42708</v>
      </c>
      <c r="B20" s="72" t="str">
        <f t="shared" si="2"/>
        <v>Sunday</v>
      </c>
      <c r="C20" s="69"/>
      <c r="D20" s="42"/>
      <c r="E20" s="57"/>
      <c r="F20" s="63">
        <f t="shared" si="3"/>
        <v>0</v>
      </c>
      <c r="G20" s="101">
        <f>F20*24+I20+J20</f>
        <v>0</v>
      </c>
      <c r="H20" s="66">
        <f>(F20*24)-K20</f>
        <v>0</v>
      </c>
      <c r="I20" s="53"/>
      <c r="J20" s="55"/>
      <c r="K20" s="80">
        <f>IF(G20-8&gt;0,G20-8,0)</f>
        <v>0</v>
      </c>
      <c r="O20" s="21"/>
    </row>
    <row r="21" spans="1:23" s="19" customFormat="1" ht="14.25" customHeight="1" x14ac:dyDescent="0.2">
      <c r="A21" s="43">
        <f t="shared" si="0"/>
        <v>42709</v>
      </c>
      <c r="B21" s="72" t="str">
        <f t="shared" si="2"/>
        <v>Monday</v>
      </c>
      <c r="C21" s="69"/>
      <c r="D21" s="42"/>
      <c r="E21" s="57"/>
      <c r="F21" s="63">
        <f t="shared" ref="F21:F27" si="4">(D21-C21)-E21</f>
        <v>0</v>
      </c>
      <c r="G21" s="101">
        <f>F21*24+I21+J21</f>
        <v>0</v>
      </c>
      <c r="H21" s="66">
        <f>(F21*24)-K21</f>
        <v>0</v>
      </c>
      <c r="I21" s="53"/>
      <c r="J21" s="55"/>
      <c r="K21" s="80">
        <f>IF(G21-8&gt;0,G21-8,0)</f>
        <v>0</v>
      </c>
      <c r="O21" s="21"/>
    </row>
    <row r="22" spans="1:23" s="19" customFormat="1" ht="14.25" customHeight="1" x14ac:dyDescent="0.2">
      <c r="A22" s="43">
        <f t="shared" si="0"/>
        <v>42710</v>
      </c>
      <c r="B22" s="72" t="str">
        <f t="shared" si="2"/>
        <v>Tuesday</v>
      </c>
      <c r="C22" s="69"/>
      <c r="D22" s="42"/>
      <c r="E22" s="57"/>
      <c r="F22" s="63">
        <f t="shared" si="4"/>
        <v>0</v>
      </c>
      <c r="G22" s="101">
        <f>F22*24+I22+J22</f>
        <v>0</v>
      </c>
      <c r="H22" s="66">
        <f>(F22*24)-K22</f>
        <v>0</v>
      </c>
      <c r="I22" s="53"/>
      <c r="J22" s="81"/>
      <c r="K22" s="78">
        <f>IF(G22-8&gt;0,G22-8,0)</f>
        <v>0</v>
      </c>
      <c r="O22" s="21"/>
    </row>
    <row r="23" spans="1:23" s="19" customFormat="1" ht="14.25" customHeight="1" x14ac:dyDescent="0.2">
      <c r="A23" s="43">
        <f t="shared" si="0"/>
        <v>42711</v>
      </c>
      <c r="B23" s="72" t="str">
        <f t="shared" si="2"/>
        <v>Wednesday</v>
      </c>
      <c r="C23" s="69"/>
      <c r="D23" s="42"/>
      <c r="E23" s="57"/>
      <c r="F23" s="63">
        <f t="shared" si="4"/>
        <v>0</v>
      </c>
      <c r="G23" s="101">
        <f>F23*24+I23+J23</f>
        <v>0</v>
      </c>
      <c r="H23" s="66">
        <f>(F23*24)-K23</f>
        <v>0</v>
      </c>
      <c r="I23" s="53"/>
      <c r="J23" s="55"/>
      <c r="K23" s="80">
        <f>IF(G23-8&gt;0,G23-8,0)</f>
        <v>0</v>
      </c>
      <c r="O23" s="21"/>
    </row>
    <row r="24" spans="1:23" s="19" customFormat="1" ht="14.25" customHeight="1" x14ac:dyDescent="0.2">
      <c r="A24" s="43">
        <f>I3</f>
        <v>42712</v>
      </c>
      <c r="B24" s="72" t="str">
        <f t="shared" si="2"/>
        <v>Thursday</v>
      </c>
      <c r="C24" s="69"/>
      <c r="D24" s="42"/>
      <c r="E24" s="57"/>
      <c r="F24" s="63">
        <f t="shared" si="4"/>
        <v>0</v>
      </c>
      <c r="G24" s="101">
        <f>F24*24+I24+J24</f>
        <v>0</v>
      </c>
      <c r="H24" s="66">
        <f>(F24*24)-K24</f>
        <v>0</v>
      </c>
      <c r="I24" s="53"/>
      <c r="J24" s="81"/>
      <c r="K24" s="78">
        <f>IF(G24-8&gt;0,G24-8,0)</f>
        <v>0</v>
      </c>
      <c r="O24" s="21"/>
    </row>
    <row r="25" spans="1:23" s="19" customFormat="1" ht="14.25" customHeight="1" x14ac:dyDescent="0.2">
      <c r="A25" s="43">
        <f>A24+1</f>
        <v>42713</v>
      </c>
      <c r="B25" s="72" t="str">
        <f t="shared" si="2"/>
        <v>Friday</v>
      </c>
      <c r="C25" s="69"/>
      <c r="D25" s="42"/>
      <c r="E25" s="57"/>
      <c r="F25" s="63">
        <f t="shared" si="4"/>
        <v>0</v>
      </c>
      <c r="G25" s="101">
        <f>F25*24+I25+J25</f>
        <v>0</v>
      </c>
      <c r="H25" s="66">
        <f>(F25*24)-K25</f>
        <v>0</v>
      </c>
      <c r="I25" s="53"/>
      <c r="J25" s="55"/>
      <c r="K25" s="80">
        <f>IF(G25-8&gt;0,G25-8,0)</f>
        <v>0</v>
      </c>
      <c r="O25" s="21"/>
    </row>
    <row r="26" spans="1:23" s="19" customFormat="1" ht="14.25" customHeight="1" x14ac:dyDescent="0.2">
      <c r="A26" s="43">
        <f>A25+1</f>
        <v>42714</v>
      </c>
      <c r="B26" s="72" t="str">
        <f t="shared" si="2"/>
        <v>Saturday</v>
      </c>
      <c r="C26" s="69"/>
      <c r="D26" s="42"/>
      <c r="E26" s="57"/>
      <c r="F26" s="63">
        <f t="shared" si="4"/>
        <v>0</v>
      </c>
      <c r="G26" s="101">
        <f>F26*24+I26+J26</f>
        <v>0</v>
      </c>
      <c r="H26" s="66">
        <f>(F26*24)-K26</f>
        <v>0</v>
      </c>
      <c r="I26" s="53"/>
      <c r="J26" s="55"/>
      <c r="K26" s="80">
        <f>IF(G26-8&gt;0,G26-8,0)</f>
        <v>0</v>
      </c>
      <c r="O26" s="21"/>
    </row>
    <row r="27" spans="1:23" s="19" customFormat="1" ht="14.25" customHeight="1" thickBot="1" x14ac:dyDescent="0.25">
      <c r="A27" s="44">
        <f>A26+1</f>
        <v>42715</v>
      </c>
      <c r="B27" s="73" t="str">
        <f t="shared" si="2"/>
        <v>Sunday</v>
      </c>
      <c r="C27" s="70"/>
      <c r="D27" s="45"/>
      <c r="E27" s="58"/>
      <c r="F27" s="64">
        <f t="shared" si="4"/>
        <v>0</v>
      </c>
      <c r="G27" s="102">
        <f>F27*24+I27+J27</f>
        <v>0</v>
      </c>
      <c r="H27" s="82">
        <f>(F27*24)-K27</f>
        <v>0</v>
      </c>
      <c r="I27" s="83"/>
      <c r="J27" s="84"/>
      <c r="K27" s="85">
        <f>IF(G27-8&gt;0,G27-8,0)</f>
        <v>0</v>
      </c>
      <c r="O27" s="21"/>
    </row>
    <row r="28" spans="1:23" ht="25" thickBot="1" x14ac:dyDescent="0.25">
      <c r="A28" s="20"/>
      <c r="B28" s="19"/>
      <c r="C28" s="22"/>
      <c r="D28" s="22"/>
      <c r="E28" s="22"/>
      <c r="F28" s="23"/>
      <c r="G28" s="96" t="s">
        <v>22</v>
      </c>
      <c r="H28" s="97" t="s">
        <v>18</v>
      </c>
      <c r="I28" s="86" t="s">
        <v>15</v>
      </c>
      <c r="J28" s="86" t="s">
        <v>16</v>
      </c>
      <c r="K28" s="87" t="s">
        <v>17</v>
      </c>
    </row>
    <row r="29" spans="1:23" ht="16" thickBot="1" x14ac:dyDescent="0.25">
      <c r="A29" s="20"/>
      <c r="B29" s="19"/>
      <c r="C29" s="22"/>
      <c r="D29" s="22"/>
      <c r="E29" s="22"/>
      <c r="F29" s="23"/>
      <c r="G29" s="98">
        <f>SUM(G7:G27)</f>
        <v>0</v>
      </c>
      <c r="H29" s="88">
        <f>SUM(H21:H27,H14:H20,H7:H13)</f>
        <v>0</v>
      </c>
      <c r="I29" s="89">
        <f>SUM(I21:I27,I14:I20,I7:I13)</f>
        <v>0</v>
      </c>
      <c r="J29" s="90">
        <f>SUM(J21:J27,J14:J20,J7:J13)</f>
        <v>0</v>
      </c>
      <c r="K29" s="99">
        <f>SUM(K7:K14)</f>
        <v>0</v>
      </c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x14ac:dyDescent="0.2">
      <c r="A30" s="20"/>
      <c r="B30" s="19"/>
      <c r="C30" s="22"/>
      <c r="D30" s="22"/>
      <c r="E30" s="22"/>
      <c r="F30" s="23"/>
      <c r="G30" s="24"/>
      <c r="H30" s="24"/>
      <c r="I30" s="25"/>
      <c r="J30" s="40"/>
    </row>
    <row r="31" spans="1:23" x14ac:dyDescent="0.2">
      <c r="A31" s="20"/>
      <c r="B31" s="19"/>
      <c r="C31" s="22"/>
      <c r="D31" s="22"/>
      <c r="E31" s="22"/>
      <c r="F31" s="23"/>
      <c r="G31" s="24"/>
      <c r="H31" s="31"/>
      <c r="I31" s="94"/>
      <c r="J31" s="94"/>
      <c r="K31" s="26"/>
    </row>
    <row r="32" spans="1:23" x14ac:dyDescent="0.2">
      <c r="A32" s="7"/>
      <c r="B32" s="31" t="s">
        <v>19</v>
      </c>
      <c r="C32" s="27"/>
      <c r="D32" s="27"/>
      <c r="E32" s="27"/>
      <c r="F32" s="28"/>
      <c r="G32" s="29"/>
      <c r="H32" s="37"/>
      <c r="I32" s="35" t="s">
        <v>20</v>
      </c>
      <c r="J32" s="27"/>
      <c r="K32" s="29"/>
    </row>
    <row r="33" spans="1:11" x14ac:dyDescent="0.2">
      <c r="A33" s="7"/>
      <c r="B33" s="36"/>
      <c r="C33" s="30"/>
      <c r="D33" s="30"/>
      <c r="E33" s="30"/>
      <c r="H33" s="7"/>
      <c r="I33" s="35"/>
      <c r="J33" s="24"/>
    </row>
    <row r="34" spans="1:11" x14ac:dyDescent="0.2">
      <c r="A34" s="7"/>
      <c r="B34" s="31" t="s">
        <v>21</v>
      </c>
      <c r="C34" s="27"/>
      <c r="D34" s="27"/>
      <c r="E34" s="27"/>
      <c r="F34" s="28"/>
      <c r="G34" s="29"/>
      <c r="H34" s="37"/>
      <c r="I34" s="35" t="s">
        <v>20</v>
      </c>
      <c r="J34" s="27"/>
      <c r="K34" s="29"/>
    </row>
    <row r="35" spans="1:11" x14ac:dyDescent="0.2">
      <c r="A35" s="20"/>
      <c r="B35" s="19"/>
      <c r="C35" s="22"/>
      <c r="D35" s="22"/>
      <c r="E35" s="22"/>
      <c r="F35" s="23"/>
      <c r="G35" s="24"/>
      <c r="H35" s="31"/>
    </row>
    <row r="36" spans="1:11" x14ac:dyDescent="0.2">
      <c r="A36" s="32"/>
      <c r="B36" s="33"/>
      <c r="C36" s="34"/>
      <c r="D36" s="34"/>
      <c r="E36" s="34"/>
      <c r="F36" s="12"/>
      <c r="G36" s="26"/>
      <c r="H36" s="26"/>
      <c r="I36" s="25"/>
      <c r="J36" s="25"/>
      <c r="K36" s="26"/>
    </row>
  </sheetData>
  <sheetProtection selectLockedCells="1"/>
  <mergeCells count="4">
    <mergeCell ref="A1:K1"/>
    <mergeCell ref="B3:D3"/>
    <mergeCell ref="I31:J31"/>
    <mergeCell ref="I3:K3"/>
  </mergeCells>
  <phoneticPr fontId="6" type="noConversion"/>
  <conditionalFormatting sqref="A7:K27">
    <cfRule type="expression" dxfId="2" priority="1">
      <formula>OR($B7="Saturday",$B7="Sunday")</formula>
    </cfRule>
    <cfRule type="expression" dxfId="1" priority="2">
      <formula>AND(OR(DAY($I$3)&gt;24,DAY($I$3)&lt;9),OR(DAY($A7)&gt;24,DAY($A7)&lt;9))</formula>
    </cfRule>
    <cfRule type="expression" dxfId="0" priority="3">
      <formula>AND(AND(DAY($I$3)&gt;8,DAY($I$3)&lt;25),AND(DAY($A7)&gt;8,DAY($A7)&lt;25))</formula>
    </cfRule>
  </conditionalFormatting>
  <printOptions horizontalCentered="1"/>
  <pageMargins left="0.71" right="0.71" top="0.75" bottom="0.75" header="0.31" footer="0.31"/>
  <pageSetup scale="9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Timesheets</vt:lpstr>
    </vt:vector>
  </TitlesOfParts>
  <Manager/>
  <Company>Windows User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 Robaina</dc:creator>
  <cp:keywords/>
  <dc:description/>
  <cp:lastModifiedBy>Microsoft Office User</cp:lastModifiedBy>
  <cp:revision/>
  <cp:lastPrinted>2016-12-09T20:39:11Z</cp:lastPrinted>
  <dcterms:created xsi:type="dcterms:W3CDTF">2016-01-22T17:49:06Z</dcterms:created>
  <dcterms:modified xsi:type="dcterms:W3CDTF">2016-12-09T21:02:10Z</dcterms:modified>
  <cp:category/>
  <cp:contentStatus/>
</cp:coreProperties>
</file>